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ry\Documents\Documents\SCORE\administration\2020 doc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C30" i="1"/>
  <c r="H25" i="1"/>
  <c r="H13" i="1"/>
  <c r="C44" i="1"/>
  <c r="C10" i="1"/>
  <c r="C9" i="1"/>
  <c r="C46" i="1" l="1"/>
  <c r="H29" i="1"/>
  <c r="J29" i="1" s="1"/>
</calcChain>
</file>

<file path=xl/sharedStrings.xml><?xml version="1.0" encoding="utf-8"?>
<sst xmlns="http://schemas.openxmlformats.org/spreadsheetml/2006/main" count="48" uniqueCount="33">
  <si>
    <t>PPP Funds Use Tracking Sheet</t>
  </si>
  <si>
    <t>Amount Received</t>
  </si>
  <si>
    <t>Payroll Date</t>
  </si>
  <si>
    <t>Requirements</t>
  </si>
  <si>
    <t>Payroll Uses Up to June 30,2020</t>
  </si>
  <si>
    <t>Amount</t>
  </si>
  <si>
    <t>Other uses description</t>
  </si>
  <si>
    <t>Total Spent</t>
  </si>
  <si>
    <t>April 24,2020</t>
  </si>
  <si>
    <t>Interst on Mortgate</t>
  </si>
  <si>
    <t>Interst on Loans Made Prior to 2/15/2020</t>
  </si>
  <si>
    <t>Other Payroll related such as insurance</t>
  </si>
  <si>
    <t>Date received.  Your use starts this day.</t>
  </si>
  <si>
    <t xml:space="preserve">Plannning </t>
  </si>
  <si>
    <t>Payroll for wk of 4/27/2020</t>
  </si>
  <si>
    <t>Payroll for May</t>
  </si>
  <si>
    <t>Payroll for June</t>
  </si>
  <si>
    <t>Health Insurance for May/June</t>
  </si>
  <si>
    <t>Payroll TTL</t>
  </si>
  <si>
    <t>Rent May</t>
  </si>
  <si>
    <t>Rent June</t>
  </si>
  <si>
    <t>Utilities May</t>
  </si>
  <si>
    <t>Utilities June</t>
  </si>
  <si>
    <t>Hazard Pay</t>
  </si>
  <si>
    <t>Other Uses</t>
  </si>
  <si>
    <t>OVERVIEW</t>
  </si>
  <si>
    <t>Available for Rent, Utilies, etc (25%)</t>
  </si>
  <si>
    <t>TLL PPP Funds</t>
  </si>
  <si>
    <t>Other TTL</t>
  </si>
  <si>
    <t>Payroll (must be at least 75%)</t>
  </si>
  <si>
    <t>Payroll Total</t>
  </si>
  <si>
    <t>Pther Total</t>
  </si>
  <si>
    <t>Discretionary Covid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</si>
</sst>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/>
    <xf numFmtId="164" fontId="0" fillId="0" borderId="0" xfId="0" applyNumberFormat="1"/>
    <xf numFmtId="0" fontId="3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workbookViewId="0">
      <selection activeCell="A27" sqref="A27"/>
    </sheetView>
  </sheetViews>
  <sheetFormatPr defaultRowHeight="15" x14ac:dyDescent="0.25"/>
  <cols>
    <col min="1" max="1" width="22" customWidth="1"/>
    <col min="3" max="3" width="15.5703125" customWidth="1"/>
    <col min="7" max="7" width="25.42578125" customWidth="1"/>
    <col min="8" max="8" width="12.5703125" customWidth="1"/>
  </cols>
  <sheetData>
    <row r="2" spans="1:11" ht="26.25" x14ac:dyDescent="0.4">
      <c r="A2" s="2" t="s">
        <v>0</v>
      </c>
      <c r="B2" s="2"/>
      <c r="C2" s="2"/>
    </row>
    <row r="4" spans="1:11" ht="15.75" x14ac:dyDescent="0.25">
      <c r="A4" s="1" t="s">
        <v>25</v>
      </c>
      <c r="G4" s="1" t="s">
        <v>13</v>
      </c>
    </row>
    <row r="5" spans="1:11" ht="30" x14ac:dyDescent="0.25">
      <c r="A5" s="5" t="s">
        <v>12</v>
      </c>
      <c r="B5" s="6"/>
      <c r="C5" s="6" t="s">
        <v>8</v>
      </c>
    </row>
    <row r="6" spans="1:11" x14ac:dyDescent="0.25">
      <c r="A6" s="6"/>
      <c r="B6" s="6"/>
      <c r="C6" s="6"/>
      <c r="G6" s="6" t="s">
        <v>14</v>
      </c>
      <c r="H6" s="7">
        <v>1500</v>
      </c>
    </row>
    <row r="7" spans="1:11" x14ac:dyDescent="0.25">
      <c r="A7" s="6" t="s">
        <v>1</v>
      </c>
      <c r="B7" s="6"/>
      <c r="C7" s="7">
        <v>35500</v>
      </c>
      <c r="G7" s="6" t="s">
        <v>15</v>
      </c>
      <c r="H7" s="7">
        <v>12000</v>
      </c>
    </row>
    <row r="8" spans="1:11" x14ac:dyDescent="0.25">
      <c r="A8" s="11" t="s">
        <v>3</v>
      </c>
      <c r="B8" s="6"/>
      <c r="C8" s="7"/>
      <c r="G8" s="6" t="s">
        <v>16</v>
      </c>
      <c r="H8" s="7">
        <v>12000</v>
      </c>
    </row>
    <row r="9" spans="1:11" ht="31.5" customHeight="1" x14ac:dyDescent="0.25">
      <c r="A9" s="5" t="s">
        <v>29</v>
      </c>
      <c r="B9" s="6"/>
      <c r="C9" s="7">
        <f>+C7*0.75</f>
        <v>26625</v>
      </c>
      <c r="G9" s="5" t="s">
        <v>17</v>
      </c>
      <c r="H9" s="7"/>
    </row>
    <row r="10" spans="1:11" ht="30.75" customHeight="1" x14ac:dyDescent="0.25">
      <c r="A10" s="5" t="s">
        <v>26</v>
      </c>
      <c r="B10" s="6"/>
      <c r="C10" s="7">
        <f>+C7*0.25</f>
        <v>8875</v>
      </c>
      <c r="G10" s="6" t="s">
        <v>23</v>
      </c>
      <c r="H10" s="7">
        <f>1125+1275</f>
        <v>2400</v>
      </c>
    </row>
    <row r="11" spans="1:11" ht="15" customHeight="1" x14ac:dyDescent="0.25">
      <c r="A11" s="3"/>
      <c r="G11" s="6"/>
      <c r="H11" s="7"/>
    </row>
    <row r="12" spans="1:11" ht="15" customHeight="1" x14ac:dyDescent="0.25">
      <c r="A12" s="3"/>
      <c r="G12" s="6"/>
      <c r="H12" s="7"/>
    </row>
    <row r="13" spans="1:11" ht="15" customHeight="1" x14ac:dyDescent="0.25">
      <c r="A13" s="10" t="s">
        <v>4</v>
      </c>
      <c r="G13" s="6" t="s">
        <v>18</v>
      </c>
      <c r="H13" s="7">
        <f>SUM(H6:H12)</f>
        <v>27900</v>
      </c>
      <c r="J13" s="9"/>
    </row>
    <row r="14" spans="1:11" ht="15" customHeight="1" x14ac:dyDescent="0.25">
      <c r="A14" s="8"/>
      <c r="B14" s="6"/>
      <c r="C14" s="6" t="s">
        <v>5</v>
      </c>
      <c r="K14" s="9"/>
    </row>
    <row r="15" spans="1:11" x14ac:dyDescent="0.25">
      <c r="A15" s="6" t="s">
        <v>2</v>
      </c>
      <c r="B15" s="6"/>
      <c r="C15" s="7"/>
    </row>
    <row r="16" spans="1:11" ht="15.75" x14ac:dyDescent="0.25">
      <c r="A16" s="6" t="s">
        <v>2</v>
      </c>
      <c r="B16" s="6"/>
      <c r="C16" s="7"/>
      <c r="G16" s="12" t="s">
        <v>24</v>
      </c>
      <c r="H16" s="6"/>
    </row>
    <row r="17" spans="1:10" x14ac:dyDescent="0.25">
      <c r="A17" s="6" t="s">
        <v>2</v>
      </c>
      <c r="B17" s="6"/>
      <c r="C17" s="7"/>
      <c r="G17" s="6" t="s">
        <v>19</v>
      </c>
      <c r="H17" s="6">
        <v>3150</v>
      </c>
    </row>
    <row r="18" spans="1:10" x14ac:dyDescent="0.25">
      <c r="A18" s="6" t="s">
        <v>2</v>
      </c>
      <c r="B18" s="6"/>
      <c r="C18" s="7"/>
      <c r="G18" s="6" t="s">
        <v>20</v>
      </c>
      <c r="H18" s="6">
        <v>3150</v>
      </c>
    </row>
    <row r="19" spans="1:10" x14ac:dyDescent="0.25">
      <c r="A19" s="6" t="s">
        <v>2</v>
      </c>
      <c r="B19" s="6"/>
      <c r="C19" s="7"/>
      <c r="G19" s="6"/>
      <c r="H19" s="6"/>
    </row>
    <row r="20" spans="1:10" x14ac:dyDescent="0.25">
      <c r="A20" s="6" t="s">
        <v>2</v>
      </c>
      <c r="B20" s="6"/>
      <c r="C20" s="7"/>
      <c r="G20" s="6" t="s">
        <v>21</v>
      </c>
      <c r="H20" s="6">
        <v>650</v>
      </c>
    </row>
    <row r="21" spans="1:10" x14ac:dyDescent="0.25">
      <c r="A21" s="6" t="s">
        <v>2</v>
      </c>
      <c r="B21" s="6"/>
      <c r="C21" s="7"/>
      <c r="G21" s="6" t="s">
        <v>22</v>
      </c>
      <c r="H21" s="6">
        <v>650</v>
      </c>
    </row>
    <row r="22" spans="1:10" x14ac:dyDescent="0.25">
      <c r="A22" s="6" t="s">
        <v>2</v>
      </c>
      <c r="B22" s="6"/>
      <c r="C22" s="7"/>
      <c r="G22" s="6"/>
      <c r="H22" s="6"/>
    </row>
    <row r="23" spans="1:10" x14ac:dyDescent="0.25">
      <c r="A23" s="6" t="s">
        <v>2</v>
      </c>
      <c r="B23" s="6"/>
      <c r="C23" s="7"/>
      <c r="G23" s="6" t="s">
        <v>9</v>
      </c>
      <c r="H23" s="6"/>
    </row>
    <row r="24" spans="1:10" ht="30" x14ac:dyDescent="0.25">
      <c r="A24" s="6"/>
      <c r="B24" s="6"/>
      <c r="C24" s="7"/>
      <c r="G24" s="5" t="s">
        <v>10</v>
      </c>
      <c r="H24" s="6"/>
    </row>
    <row r="25" spans="1:10" ht="30" x14ac:dyDescent="0.25">
      <c r="A25" s="5" t="s">
        <v>11</v>
      </c>
      <c r="B25" s="6"/>
      <c r="C25" s="7"/>
      <c r="G25" s="13" t="s">
        <v>28</v>
      </c>
      <c r="H25" s="6">
        <f>SUM(H17:H24)</f>
        <v>7600</v>
      </c>
    </row>
    <row r="26" spans="1:10" x14ac:dyDescent="0.25">
      <c r="A26" s="6"/>
      <c r="B26" s="6"/>
      <c r="C26" s="7"/>
    </row>
    <row r="27" spans="1:10" x14ac:dyDescent="0.25">
      <c r="A27" s="6" t="s">
        <v>32</v>
      </c>
      <c r="B27" s="6"/>
      <c r="C27" s="7"/>
    </row>
    <row r="28" spans="1:10" x14ac:dyDescent="0.25">
      <c r="A28" s="6"/>
      <c r="B28" s="6"/>
      <c r="C28" s="7"/>
    </row>
    <row r="29" spans="1:10" x14ac:dyDescent="0.25">
      <c r="A29" s="6"/>
      <c r="B29" s="6"/>
      <c r="C29" s="7"/>
      <c r="G29" t="s">
        <v>27</v>
      </c>
      <c r="H29" s="9">
        <f>+H25+H13</f>
        <v>35500</v>
      </c>
      <c r="J29" s="9">
        <f>35500-H29</f>
        <v>0</v>
      </c>
    </row>
    <row r="30" spans="1:10" x14ac:dyDescent="0.25">
      <c r="A30" s="6" t="s">
        <v>30</v>
      </c>
      <c r="B30" s="6"/>
      <c r="C30" s="7">
        <f>SUM(C15:C27)</f>
        <v>0</v>
      </c>
    </row>
    <row r="31" spans="1:10" x14ac:dyDescent="0.25">
      <c r="C31" s="4"/>
    </row>
    <row r="32" spans="1:10" ht="15.75" x14ac:dyDescent="0.25">
      <c r="A32" s="1" t="s">
        <v>6</v>
      </c>
      <c r="C32" t="s">
        <v>5</v>
      </c>
    </row>
    <row r="33" spans="1:3" x14ac:dyDescent="0.25">
      <c r="A33" s="6" t="s">
        <v>19</v>
      </c>
      <c r="B33" s="6"/>
      <c r="C33" s="7"/>
    </row>
    <row r="34" spans="1:3" x14ac:dyDescent="0.25">
      <c r="A34" s="6" t="s">
        <v>20</v>
      </c>
      <c r="B34" s="6"/>
      <c r="C34" s="7"/>
    </row>
    <row r="35" spans="1:3" x14ac:dyDescent="0.25">
      <c r="A35" s="6"/>
      <c r="B35" s="6"/>
      <c r="C35" s="7"/>
    </row>
    <row r="36" spans="1:3" x14ac:dyDescent="0.25">
      <c r="A36" s="6" t="s">
        <v>21</v>
      </c>
      <c r="B36" s="6"/>
      <c r="C36" s="7"/>
    </row>
    <row r="37" spans="1:3" x14ac:dyDescent="0.25">
      <c r="A37" s="6" t="s">
        <v>22</v>
      </c>
      <c r="B37" s="6"/>
      <c r="C37" s="7"/>
    </row>
    <row r="38" spans="1:3" x14ac:dyDescent="0.25">
      <c r="A38" s="6"/>
      <c r="B38" s="6"/>
      <c r="C38" s="7"/>
    </row>
    <row r="39" spans="1:3" x14ac:dyDescent="0.25">
      <c r="A39" s="6" t="s">
        <v>9</v>
      </c>
      <c r="B39" s="6"/>
      <c r="C39" s="7"/>
    </row>
    <row r="40" spans="1:3" ht="30" x14ac:dyDescent="0.25">
      <c r="A40" s="5" t="s">
        <v>10</v>
      </c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  <row r="44" spans="1:3" x14ac:dyDescent="0.25">
      <c r="A44" s="6" t="s">
        <v>31</v>
      </c>
      <c r="B44" s="6"/>
      <c r="C44" s="7">
        <f>SUM(C33:C43)</f>
        <v>0</v>
      </c>
    </row>
    <row r="46" spans="1:3" x14ac:dyDescent="0.25">
      <c r="A46" t="s">
        <v>7</v>
      </c>
      <c r="C46" s="9">
        <f>+C44+C30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</dc:creator>
  <cp:lastModifiedBy>Perry</cp:lastModifiedBy>
  <dcterms:created xsi:type="dcterms:W3CDTF">2020-04-24T13:32:23Z</dcterms:created>
  <dcterms:modified xsi:type="dcterms:W3CDTF">2020-04-29T17:04:33Z</dcterms:modified>
</cp:coreProperties>
</file>